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INDICE TEMPESTIVITA I TRIMESTRE" sheetId="11" r:id="rId1"/>
    <sheet name="Indice pagamenti I trimest2018 " sheetId="6" r:id="rId2"/>
    <sheet name="Foglio2" sheetId="12" r:id="rId3"/>
  </sheets>
  <definedNames>
    <definedName name="_xlnm._FilterDatabase" localSheetId="1" hidden="1">'Indice pagamenti I trimest2018 '!$B$1:$B$18</definedName>
    <definedName name="_xlnm.Print_Area" localSheetId="1">'Indice pagamenti I trimest2018 '!$A$1:$M$19</definedName>
  </definedNames>
  <calcPr calcId="124519"/>
</workbook>
</file>

<file path=xl/calcChain.xml><?xml version="1.0" encoding="utf-8"?>
<calcChain xmlns="http://schemas.openxmlformats.org/spreadsheetml/2006/main">
  <c r="I12" i="6"/>
  <c r="K12" s="1"/>
  <c r="L12" s="1"/>
  <c r="I5" l="1"/>
  <c r="K5" s="1"/>
  <c r="L5" s="1"/>
  <c r="I6"/>
  <c r="K6" s="1"/>
  <c r="L6" s="1"/>
  <c r="I7"/>
  <c r="K7" s="1"/>
  <c r="L7" s="1"/>
  <c r="I8"/>
  <c r="K8" s="1"/>
  <c r="L8" s="1"/>
  <c r="I9"/>
  <c r="K9" s="1"/>
  <c r="L9" s="1"/>
  <c r="I10"/>
  <c r="K10" s="1"/>
  <c r="L10" s="1"/>
  <c r="I11"/>
  <c r="K11" s="1"/>
  <c r="L11" s="1"/>
  <c r="I13"/>
  <c r="K13" s="1"/>
  <c r="L13" s="1"/>
  <c r="I14"/>
  <c r="K14" s="1"/>
  <c r="L14" s="1"/>
  <c r="C16"/>
  <c r="I15"/>
  <c r="K15" s="1"/>
  <c r="L15" s="1"/>
  <c r="F14" i="11"/>
  <c r="L16" i="6" l="1"/>
  <c r="D16" l="1"/>
</calcChain>
</file>

<file path=xl/comments1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<sst xmlns="http://schemas.openxmlformats.org/spreadsheetml/2006/main" count="56" uniqueCount="41">
  <si>
    <t>Numero Fattura</t>
  </si>
  <si>
    <t xml:space="preserve"> Importo totale documento </t>
  </si>
  <si>
    <t xml:space="preserve"> Data Emissione </t>
  </si>
  <si>
    <t>Numero Protocollo</t>
  </si>
  <si>
    <t xml:space="preserve">Denominazione </t>
  </si>
  <si>
    <t>Data Protocollo</t>
  </si>
  <si>
    <t>Stato fattura SCC - Pagata</t>
  </si>
  <si>
    <t>Mandato</t>
  </si>
  <si>
    <t>PAGATA</t>
  </si>
  <si>
    <t>Data scadenza</t>
  </si>
  <si>
    <t>pagamento (giorni dopo la scadenza)</t>
  </si>
  <si>
    <t>importo x giorni pagamento</t>
  </si>
  <si>
    <t>Data pagamento</t>
  </si>
  <si>
    <t>Note</t>
  </si>
  <si>
    <t>DIRETTORE DEI SEVIZI GENERALI ED AMMINISTRATIVI</t>
  </si>
  <si>
    <t>POSTE ITALIANE S.P.A.</t>
  </si>
  <si>
    <t>Dott. Vincenzo Amendolagine</t>
  </si>
  <si>
    <t>INDICE DI TEMPESTIVITA' DEI PAGAMENTI</t>
  </si>
  <si>
    <t>INDICATORE SU BASE TRIMESTRALE</t>
  </si>
  <si>
    <t>FATTURE</t>
  </si>
  <si>
    <t>TRIMESTRE</t>
  </si>
  <si>
    <t>Importo Pagato</t>
  </si>
  <si>
    <t>Importo x giorni pagamento</t>
  </si>
  <si>
    <t>indice di tempestività</t>
  </si>
  <si>
    <t>1° Trimestre</t>
  </si>
  <si>
    <r>
      <t xml:space="preserve">                                              </t>
    </r>
    <r>
      <rPr>
        <b/>
        <sz val="10"/>
        <rFont val="Arial"/>
        <family val="2"/>
      </rPr>
      <t xml:space="preserve"> II CIRCOLO DIDATTICO PROF. "V. CAPUTI"  76011 BISCEGLIE (BT)</t>
    </r>
  </si>
  <si>
    <t>ROMANO ANDREA</t>
  </si>
  <si>
    <t>TIM S.P.A.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</si>
  <si>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 TRIMESTRE 2018</t>
    </r>
  </si>
  <si>
    <t>A17PAS0014512</t>
  </si>
  <si>
    <t>ARUBA S.p.A.</t>
  </si>
  <si>
    <t>8S00504049</t>
  </si>
  <si>
    <t>1/PA18</t>
  </si>
  <si>
    <t>2018 FE-10122</t>
  </si>
  <si>
    <t>3 M.C. S.P.A.</t>
  </si>
  <si>
    <t>5/03</t>
  </si>
  <si>
    <t>UFFICIO 2000 SRL</t>
  </si>
  <si>
    <t>FATTPA 11_18</t>
  </si>
  <si>
    <t>NALIS FEDERICO GIUSEPPE</t>
  </si>
  <si>
    <t>Bisceglie, 31/03/18</t>
  </si>
  <si>
    <t>INDICE DI TEMPESTIVITA' I TRIMESTRE 2018</t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</si>
</sst>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dd/mm/yy"/>
    <numFmt numFmtId="166" formatCode="&quot;€&quot;\ #,##0.00"/>
    <numFmt numFmtId="167" formatCode="#,##0.00_ ;[Red]\-#,##0.00\ "/>
  </numFmts>
  <fonts count="11"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66" fontId="10" fillId="0" borderId="1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6" fontId="0" fillId="0" borderId="0" xfId="0" applyNumberFormat="1"/>
    <xf numFmtId="49" fontId="3" fillId="0" borderId="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9525</xdr:rowOff>
    </xdr:from>
    <xdr:to>
      <xdr:col>2</xdr:col>
      <xdr:colOff>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33375"/>
          <a:ext cx="533399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107137</xdr:colOff>
      <xdr:row>1</xdr:row>
      <xdr:rowOff>190500</xdr:rowOff>
    </xdr:from>
    <xdr:to>
      <xdr:col>9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3387" y="323850"/>
          <a:ext cx="58818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86201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activeCell="F14" sqref="F14"/>
    </sheetView>
  </sheetViews>
  <sheetFormatPr defaultRowHeight="12.75"/>
  <cols>
    <col min="1" max="1" width="3.42578125" customWidth="1"/>
    <col min="3" max="3" width="11.140625" customWidth="1"/>
    <col min="4" max="4" width="12.28515625" customWidth="1"/>
    <col min="5" max="5" width="18.28515625" customWidth="1"/>
    <col min="6" max="6" width="16.42578125" customWidth="1"/>
    <col min="7" max="7" width="17.42578125" customWidth="1"/>
    <col min="8" max="8" width="8.42578125" customWidth="1"/>
    <col min="10" max="10" width="20.85546875" customWidth="1"/>
  </cols>
  <sheetData>
    <row r="1" spans="2:10">
      <c r="B1" s="57" t="s">
        <v>25</v>
      </c>
      <c r="C1" s="58"/>
      <c r="D1" s="58"/>
      <c r="E1" s="58"/>
      <c r="F1" s="58"/>
      <c r="G1" s="58"/>
      <c r="H1" s="58"/>
      <c r="I1" s="58"/>
      <c r="J1" s="59"/>
    </row>
    <row r="2" spans="2:10">
      <c r="B2" s="60"/>
      <c r="C2" s="61"/>
      <c r="D2" s="61"/>
      <c r="E2" s="61"/>
      <c r="F2" s="61"/>
      <c r="G2" s="61"/>
      <c r="H2" s="61"/>
      <c r="I2" s="61"/>
      <c r="J2" s="62"/>
    </row>
    <row r="3" spans="2:10" ht="73.5" customHeight="1">
      <c r="B3" s="63"/>
      <c r="C3" s="64"/>
      <c r="D3" s="64"/>
      <c r="E3" s="64"/>
      <c r="F3" s="64"/>
      <c r="G3" s="64"/>
      <c r="H3" s="64"/>
      <c r="I3" s="64"/>
      <c r="J3" s="65"/>
    </row>
    <row r="5" spans="2:10" ht="18">
      <c r="C5" s="39" t="s">
        <v>17</v>
      </c>
      <c r="D5" s="39"/>
      <c r="E5" s="39"/>
      <c r="I5" s="40">
        <v>2018</v>
      </c>
    </row>
    <row r="6" spans="2:10" ht="18">
      <c r="C6" s="39"/>
      <c r="D6" s="39"/>
      <c r="E6" s="39"/>
      <c r="I6" s="48"/>
    </row>
    <row r="11" spans="2:10">
      <c r="C11" s="51" t="s">
        <v>18</v>
      </c>
      <c r="D11" s="52"/>
      <c r="E11" s="52"/>
      <c r="F11" s="53"/>
    </row>
    <row r="12" spans="2:10">
      <c r="C12" s="54" t="s">
        <v>19</v>
      </c>
      <c r="D12" s="55"/>
      <c r="E12" s="55"/>
      <c r="F12" s="56"/>
    </row>
    <row r="13" spans="2:10" ht="25.5">
      <c r="C13" s="41" t="s">
        <v>20</v>
      </c>
      <c r="D13" s="42" t="s">
        <v>21</v>
      </c>
      <c r="E13" s="43" t="s">
        <v>22</v>
      </c>
      <c r="F13" s="42" t="s">
        <v>23</v>
      </c>
    </row>
    <row r="14" spans="2:10">
      <c r="C14" s="44" t="s">
        <v>24</v>
      </c>
      <c r="D14" s="45">
        <v>2803.34</v>
      </c>
      <c r="E14" s="46">
        <v>-21271.97</v>
      </c>
      <c r="F14" s="47">
        <f>E14/D14</f>
        <v>-7.5880806466572022</v>
      </c>
    </row>
    <row r="15" spans="2:10">
      <c r="C15" s="44"/>
      <c r="D15" s="45"/>
      <c r="E15" s="46"/>
      <c r="F15" s="47"/>
    </row>
    <row r="16" spans="2:10">
      <c r="C16" s="44"/>
      <c r="D16" s="45"/>
      <c r="E16" s="46"/>
      <c r="F16" s="47"/>
    </row>
    <row r="17" spans="3:6">
      <c r="C17" s="44"/>
      <c r="D17" s="45"/>
      <c r="E17" s="46"/>
      <c r="F17" s="47"/>
    </row>
    <row r="18" spans="3:6">
      <c r="D18" s="49"/>
      <c r="E18" s="49"/>
    </row>
  </sheetData>
  <mergeCells count="3">
    <mergeCell ref="C11:F11"/>
    <mergeCell ref="C12:F12"/>
    <mergeCell ref="B1:J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T19"/>
  <sheetViews>
    <sheetView tabSelected="1" topLeftCell="A7" workbookViewId="0">
      <selection activeCell="D16" sqref="D16:K16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6348" ht="4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348" ht="51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29</v>
      </c>
      <c r="B5" s="31" t="s">
        <v>30</v>
      </c>
      <c r="C5" s="11">
        <v>24.4</v>
      </c>
      <c r="D5" s="16">
        <v>43069</v>
      </c>
      <c r="E5" s="12">
        <v>43098</v>
      </c>
      <c r="F5" s="17">
        <v>6019</v>
      </c>
      <c r="G5" s="8" t="s">
        <v>8</v>
      </c>
      <c r="H5" s="38">
        <v>5</v>
      </c>
      <c r="I5" s="7">
        <f t="shared" ref="I5:I15" si="0">E5+30</f>
        <v>43128</v>
      </c>
      <c r="J5" s="7">
        <v>43123</v>
      </c>
      <c r="K5" s="9">
        <f>J5-I5</f>
        <v>-5</v>
      </c>
      <c r="L5" s="10">
        <f>K5*C5</f>
        <v>-122</v>
      </c>
      <c r="M5" s="13"/>
      <c r="AG5" s="1"/>
      <c r="AH5" s="1"/>
      <c r="AI5" s="1"/>
      <c r="AJ5" s="1"/>
    </row>
    <row r="6" spans="1:16348" s="22" customFormat="1" ht="44.25" customHeight="1">
      <c r="A6" s="14" t="s">
        <v>31</v>
      </c>
      <c r="B6" s="23" t="s">
        <v>27</v>
      </c>
      <c r="C6" s="18">
        <v>105.07</v>
      </c>
      <c r="D6" s="16">
        <v>43075</v>
      </c>
      <c r="E6" s="24">
        <v>43089</v>
      </c>
      <c r="F6" s="17">
        <v>5906</v>
      </c>
      <c r="G6" s="8" t="s">
        <v>8</v>
      </c>
      <c r="H6" s="17">
        <v>2</v>
      </c>
      <c r="I6" s="7">
        <f t="shared" si="0"/>
        <v>43119</v>
      </c>
      <c r="J6" s="7">
        <v>43123</v>
      </c>
      <c r="K6" s="9">
        <f t="shared" ref="K6:K15" si="1">J6-I6</f>
        <v>4</v>
      </c>
      <c r="L6" s="10">
        <f t="shared" ref="L6:L15" si="2">K6*C6</f>
        <v>420.28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8717394708</v>
      </c>
      <c r="B7" s="31" t="s">
        <v>15</v>
      </c>
      <c r="C7" s="18">
        <v>20.64</v>
      </c>
      <c r="D7" s="16">
        <v>43090</v>
      </c>
      <c r="E7" s="24">
        <v>43098</v>
      </c>
      <c r="F7" s="17">
        <v>6018</v>
      </c>
      <c r="G7" s="8" t="s">
        <v>8</v>
      </c>
      <c r="H7" s="17">
        <v>4</v>
      </c>
      <c r="I7" s="7">
        <f t="shared" si="0"/>
        <v>43128</v>
      </c>
      <c r="J7" s="7">
        <v>43123</v>
      </c>
      <c r="K7" s="9">
        <f t="shared" si="1"/>
        <v>-5</v>
      </c>
      <c r="L7" s="10">
        <f t="shared" si="2"/>
        <v>-103.2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32</v>
      </c>
      <c r="B8" s="31" t="s">
        <v>26</v>
      </c>
      <c r="C8" s="11">
        <v>489.46</v>
      </c>
      <c r="D8" s="16">
        <v>43108</v>
      </c>
      <c r="E8" s="12">
        <v>43110</v>
      </c>
      <c r="F8" s="17">
        <v>120</v>
      </c>
      <c r="G8" s="8" t="s">
        <v>8</v>
      </c>
      <c r="H8" s="17">
        <v>7</v>
      </c>
      <c r="I8" s="7">
        <f t="shared" si="0"/>
        <v>43140</v>
      </c>
      <c r="J8" s="7">
        <v>43123</v>
      </c>
      <c r="K8" s="9">
        <f t="shared" si="1"/>
        <v>-17</v>
      </c>
      <c r="L8" s="10">
        <f t="shared" si="2"/>
        <v>-8320.82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33</v>
      </c>
      <c r="B9" s="15" t="s">
        <v>34</v>
      </c>
      <c r="C9" s="11">
        <v>888.89</v>
      </c>
      <c r="D9" s="16">
        <v>43112</v>
      </c>
      <c r="E9" s="12">
        <v>43122</v>
      </c>
      <c r="F9" s="17">
        <v>367</v>
      </c>
      <c r="G9" s="8" t="s">
        <v>8</v>
      </c>
      <c r="H9" s="17">
        <v>10</v>
      </c>
      <c r="I9" s="7">
        <f t="shared" si="0"/>
        <v>43152</v>
      </c>
      <c r="J9" s="7">
        <v>43123</v>
      </c>
      <c r="K9" s="9">
        <f t="shared" si="1"/>
        <v>-29</v>
      </c>
      <c r="L9" s="10">
        <f t="shared" si="2"/>
        <v>-25777.81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50" t="s">
        <v>35</v>
      </c>
      <c r="B10" s="31" t="s">
        <v>36</v>
      </c>
      <c r="C10" s="18">
        <v>298.75</v>
      </c>
      <c r="D10" s="16">
        <v>43116</v>
      </c>
      <c r="E10" s="24">
        <v>43118</v>
      </c>
      <c r="F10" s="17">
        <v>296</v>
      </c>
      <c r="G10" s="8" t="s">
        <v>8</v>
      </c>
      <c r="H10" s="17">
        <v>22</v>
      </c>
      <c r="I10" s="7">
        <f t="shared" si="0"/>
        <v>43148</v>
      </c>
      <c r="J10" s="7">
        <v>43206</v>
      </c>
      <c r="K10" s="9">
        <f t="shared" si="1"/>
        <v>58</v>
      </c>
      <c r="L10" s="10">
        <f t="shared" si="2"/>
        <v>17327.5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8718011874</v>
      </c>
      <c r="B11" s="31" t="s">
        <v>15</v>
      </c>
      <c r="C11" s="32">
        <v>33.409999999999997</v>
      </c>
      <c r="D11" s="33">
        <v>43123</v>
      </c>
      <c r="E11" s="34">
        <v>43125</v>
      </c>
      <c r="F11" s="35">
        <v>447</v>
      </c>
      <c r="G11" s="8" t="s">
        <v>8</v>
      </c>
      <c r="H11" s="35">
        <v>16</v>
      </c>
      <c r="I11" s="7">
        <f t="shared" si="0"/>
        <v>43155</v>
      </c>
      <c r="J11" s="36">
        <v>43167</v>
      </c>
      <c r="K11" s="9">
        <f t="shared" si="1"/>
        <v>12</v>
      </c>
      <c r="L11" s="10">
        <f t="shared" si="2"/>
        <v>400.91999999999996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37</v>
      </c>
      <c r="B12" s="31" t="s">
        <v>38</v>
      </c>
      <c r="C12" s="32">
        <v>252</v>
      </c>
      <c r="D12" s="33">
        <v>43123</v>
      </c>
      <c r="E12" s="34">
        <v>43125</v>
      </c>
      <c r="F12" s="35">
        <v>448</v>
      </c>
      <c r="G12" s="8" t="s">
        <v>8</v>
      </c>
      <c r="H12" s="35">
        <v>15</v>
      </c>
      <c r="I12" s="7">
        <f t="shared" si="0"/>
        <v>43155</v>
      </c>
      <c r="J12" s="36">
        <v>43167</v>
      </c>
      <c r="K12" s="9">
        <f t="shared" si="1"/>
        <v>12</v>
      </c>
      <c r="L12" s="10">
        <f t="shared" si="2"/>
        <v>3024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8718068030</v>
      </c>
      <c r="B13" s="31" t="s">
        <v>15</v>
      </c>
      <c r="C13" s="32">
        <v>131.49</v>
      </c>
      <c r="D13" s="33">
        <v>43160</v>
      </c>
      <c r="E13" s="34">
        <v>43161</v>
      </c>
      <c r="F13" s="35">
        <v>1178</v>
      </c>
      <c r="G13" s="8" t="s">
        <v>8</v>
      </c>
      <c r="H13" s="35">
        <v>18</v>
      </c>
      <c r="I13" s="7">
        <f t="shared" si="0"/>
        <v>43191</v>
      </c>
      <c r="J13" s="36">
        <v>43167</v>
      </c>
      <c r="K13" s="9">
        <f t="shared" si="1"/>
        <v>-24</v>
      </c>
      <c r="L13" s="10">
        <f t="shared" si="2"/>
        <v>-3155.76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8718076543</v>
      </c>
      <c r="B14" s="31" t="s">
        <v>15</v>
      </c>
      <c r="C14" s="32">
        <v>5.23</v>
      </c>
      <c r="D14" s="33">
        <v>43167</v>
      </c>
      <c r="E14" s="34">
        <v>43172</v>
      </c>
      <c r="F14" s="35">
        <v>1309</v>
      </c>
      <c r="G14" s="8" t="s">
        <v>8</v>
      </c>
      <c r="H14" s="35">
        <v>20</v>
      </c>
      <c r="I14" s="7">
        <f t="shared" si="0"/>
        <v>43202</v>
      </c>
      <c r="J14" s="36">
        <v>43206</v>
      </c>
      <c r="K14" s="9">
        <f t="shared" si="1"/>
        <v>4</v>
      </c>
      <c r="L14" s="10">
        <f t="shared" si="2"/>
        <v>20.92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37</v>
      </c>
      <c r="B15" s="31" t="s">
        <v>38</v>
      </c>
      <c r="C15" s="32">
        <v>554</v>
      </c>
      <c r="D15" s="33">
        <v>43183</v>
      </c>
      <c r="E15" s="34">
        <v>43185</v>
      </c>
      <c r="F15" s="35">
        <v>1584</v>
      </c>
      <c r="G15" s="8" t="s">
        <v>8</v>
      </c>
      <c r="H15" s="35">
        <v>21</v>
      </c>
      <c r="I15" s="7">
        <f t="shared" si="0"/>
        <v>43215</v>
      </c>
      <c r="J15" s="36">
        <v>43206</v>
      </c>
      <c r="K15" s="9">
        <f t="shared" si="1"/>
        <v>-9</v>
      </c>
      <c r="L15" s="10">
        <f t="shared" si="2"/>
        <v>-4986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" customFormat="1" ht="53.25" customHeight="1" thickBot="1">
      <c r="A16" s="68" t="s">
        <v>40</v>
      </c>
      <c r="B16" s="69"/>
      <c r="C16" s="26">
        <f>SUM(C5:C15)</f>
        <v>2803.3399999999997</v>
      </c>
      <c r="D16" s="70">
        <f>L16/C16</f>
        <v>-7.5880806466572031</v>
      </c>
      <c r="E16" s="70"/>
      <c r="F16" s="70"/>
      <c r="G16" s="70"/>
      <c r="H16" s="70"/>
      <c r="I16" s="70"/>
      <c r="J16" s="70"/>
      <c r="K16" s="70"/>
      <c r="L16" s="27">
        <f>SUM(L5:L15)</f>
        <v>-21271.97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  <row r="17" spans="1:16348" s="2" customFormat="1" ht="44.25" customHeight="1">
      <c r="A17" s="1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</row>
    <row r="18" spans="1:16348" s="2" customFormat="1" ht="44.25" customHeight="1">
      <c r="A18" s="1"/>
      <c r="B18" s="1"/>
      <c r="C18" s="1"/>
      <c r="D18" s="1"/>
      <c r="E18" s="1"/>
      <c r="F18" s="1"/>
      <c r="G18" s="1"/>
      <c r="H18" s="1"/>
      <c r="I18" s="1"/>
      <c r="J18" s="71" t="s">
        <v>14</v>
      </c>
      <c r="K18" s="71"/>
      <c r="L18" s="71"/>
      <c r="M18" s="7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</row>
    <row r="19" spans="1:16348" s="2" customFormat="1" ht="44.25" customHeight="1">
      <c r="A19" s="1"/>
      <c r="B19" s="1"/>
      <c r="C19" s="1"/>
      <c r="D19" s="1"/>
      <c r="E19" s="1"/>
      <c r="F19" s="1"/>
      <c r="G19" s="1"/>
      <c r="H19" s="1"/>
      <c r="I19" s="1"/>
      <c r="J19" s="71" t="s">
        <v>16</v>
      </c>
      <c r="K19" s="71"/>
      <c r="L19" s="71"/>
      <c r="M19" s="7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</row>
  </sheetData>
  <mergeCells count="5">
    <mergeCell ref="A1:M3"/>
    <mergeCell ref="A16:B16"/>
    <mergeCell ref="D16:K16"/>
    <mergeCell ref="J18:M18"/>
    <mergeCell ref="J19:M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INDICE TEMPESTIVITA I TRIMESTRE</vt:lpstr>
      <vt:lpstr>Indice pagamenti I trimest2018 </vt:lpstr>
      <vt:lpstr>Foglio2</vt:lpstr>
      <vt:lpstr>'Indice pagamenti I trimest2018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francesca</cp:lastModifiedBy>
  <cp:lastPrinted>2019-02-18T16:13:27Z</cp:lastPrinted>
  <dcterms:created xsi:type="dcterms:W3CDTF">2014-10-30T12:11:21Z</dcterms:created>
  <dcterms:modified xsi:type="dcterms:W3CDTF">2019-02-19T10:52:34Z</dcterms:modified>
</cp:coreProperties>
</file>